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05" yWindow="30" windowWidth="11385" windowHeight="9225" tabRatio="793"/>
  </bookViews>
  <sheets>
    <sheet name="1" sheetId="20" r:id="rId1"/>
  </sheets>
  <calcPr calcId="162913"/>
</workbook>
</file>

<file path=xl/calcChain.xml><?xml version="1.0" encoding="utf-8"?>
<calcChain xmlns="http://schemas.openxmlformats.org/spreadsheetml/2006/main">
  <c r="H19" i="20" l="1"/>
  <c r="H24" i="20"/>
  <c r="H25" i="20"/>
  <c r="I18" i="20"/>
</calcChain>
</file>

<file path=xl/sharedStrings.xml><?xml version="1.0" encoding="utf-8"?>
<sst xmlns="http://schemas.openxmlformats.org/spreadsheetml/2006/main" count="55" uniqueCount="55">
  <si>
    <t>№п/п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</si>
  <si>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</si>
  <si>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</si>
  <si>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</si>
  <si>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</si>
  <si>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</si>
  <si>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</si>
  <si>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</si>
  <si>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</si>
  <si>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</si>
  <si>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</si>
  <si>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</si>
  <si>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</si>
  <si>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 xml:space="preserve"> Налоговый потенциал i-го городского, сельского поселения, входящего в состав района, </t>
    </r>
    <r>
      <rPr>
        <b/>
        <sz val="8"/>
        <rFont val="Times New Roman"/>
        <family val="1"/>
        <charset val="204"/>
      </rPr>
      <t>НПi,</t>
    </r>
    <r>
      <rPr>
        <sz val="8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         С</t>
    </r>
    <r>
      <rPr>
        <sz val="8"/>
        <rFont val="Times New Roman"/>
        <family val="1"/>
        <charset val="204"/>
      </rPr>
      <t>уммарный налоговый потенциал поселений, входящих в состав района</t>
    </r>
    <r>
      <rPr>
        <b/>
        <sz val="8"/>
        <rFont val="Times New Roman"/>
        <family val="1"/>
        <charset val="204"/>
      </rPr>
      <t>,           НП                   (тыс. рублей)</t>
    </r>
  </si>
  <si>
    <r>
      <t xml:space="preserve">Численность постоянного населения i-го городского, сельского поселения, входящего в состав района, </t>
    </r>
    <r>
      <rPr>
        <b/>
        <sz val="8"/>
        <rFont val="Times New Roman"/>
        <family val="1"/>
        <charset val="204"/>
      </rPr>
      <t>Нгп(сп)i           (чел.)</t>
    </r>
  </si>
  <si>
    <r>
      <t xml:space="preserve">Заданный критерий выравнивания расчетной бюджетной обеспеченности городских (сельских) поселений, </t>
    </r>
    <r>
      <rPr>
        <b/>
        <sz val="8"/>
        <rFont val="Times New Roman"/>
        <family val="1"/>
        <charset val="204"/>
      </rPr>
      <t>Босргп(сп)</t>
    </r>
  </si>
  <si>
    <r>
      <t xml:space="preserve">Индекс налогового потенциала i-го поселения, </t>
    </r>
    <r>
      <rPr>
        <b/>
        <sz val="8"/>
        <rFont val="Times New Roman"/>
        <family val="1"/>
        <charset val="204"/>
      </rPr>
      <t>ИНПгп(сп)i= (гр.5/гр.3)/ Босргп(сп)*1000</t>
    </r>
  </si>
  <si>
    <r>
      <t xml:space="preserve">Объем районного фонда финансовой поддержки поселений, </t>
    </r>
    <r>
      <rPr>
        <b/>
        <sz val="8"/>
        <rFont val="Times New Roman"/>
        <family val="1"/>
        <charset val="204"/>
      </rPr>
      <t>РФФПj=(гр.4-гр.4*гр.7)*  гр.3  / 1000                                            (тыс. рублей)</t>
    </r>
  </si>
  <si>
    <t>Размер дотации i-му городскому, сельскому поселению</t>
  </si>
  <si>
    <r>
      <t xml:space="preserve">за счет средств из областного бюджета                   </t>
    </r>
    <r>
      <rPr>
        <b/>
        <sz val="8"/>
        <rFont val="Times New Roman"/>
        <family val="1"/>
        <charset val="204"/>
      </rPr>
      <t xml:space="preserve">объем субвенции из ОБ*гр.8/ итог по гр.8      </t>
    </r>
  </si>
  <si>
    <r>
      <t xml:space="preserve">за счет средств районного бюджета                   </t>
    </r>
    <r>
      <rPr>
        <b/>
        <sz val="8"/>
        <rFont val="Times New Roman"/>
        <family val="1"/>
        <charset val="204"/>
      </rPr>
      <t xml:space="preserve">гр.8-гр.9               (тыс. рублей) </t>
    </r>
    <r>
      <rPr>
        <sz val="8"/>
        <rFont val="Times New Roman"/>
        <family val="1"/>
        <charset val="204"/>
      </rPr>
      <t xml:space="preserve">                </t>
    </r>
  </si>
  <si>
    <r>
      <t xml:space="preserve">Бюджетная обеспеченность по поселениям после распределения районного фонда финансовой поддержки </t>
    </r>
    <r>
      <rPr>
        <b/>
        <sz val="8"/>
        <rFont val="Times New Roman"/>
        <family val="1"/>
        <charset val="204"/>
      </rPr>
      <t>Босргп(сп)I = (гр.5 + гр.8) / гр.3 *1000</t>
    </r>
  </si>
  <si>
    <t>Наименование поселения</t>
  </si>
  <si>
    <t>Приложение №1</t>
  </si>
  <si>
    <t>к приказу департамента финансов, бюджетной</t>
  </si>
  <si>
    <t>Руководитель финансового органа</t>
  </si>
  <si>
    <t>Исполнитель (ФИО, контактный телефон)</t>
  </si>
  <si>
    <r>
      <t xml:space="preserve"> Уровень расчетной бюджетной обеспеченности i-го поселения, </t>
    </r>
    <r>
      <rPr>
        <b/>
        <sz val="8"/>
        <rFont val="Times New Roman"/>
        <family val="1"/>
        <charset val="204"/>
      </rPr>
      <t>УБОгп(сп)i= гр.6</t>
    </r>
  </si>
  <si>
    <r>
      <t xml:space="preserve">Объем средств, необходимых для доведения уровня расчетной бюджетной обеспеченности i-го поселения до заданного критерия выравнивания расчетной бюджетной обеспеченности городских (сельских) поселений, </t>
    </r>
    <r>
      <rPr>
        <b/>
        <sz val="8"/>
        <rFont val="Times New Roman"/>
        <family val="1"/>
        <charset val="204"/>
      </rPr>
      <t>Тгп(сп)i=(гр.4-гр.4*гр.7)*  гр.3  / 1000                            (тыс. рублей)</t>
    </r>
  </si>
  <si>
    <t xml:space="preserve">и налоговой политики политики </t>
  </si>
  <si>
    <t xml:space="preserve">от 07.11.2016 № 114 </t>
  </si>
  <si>
    <t>итого по сельским поселениям</t>
  </si>
  <si>
    <t>итого по городским поселениям</t>
  </si>
  <si>
    <t>всего</t>
  </si>
  <si>
    <t>Асерховское СП</t>
  </si>
  <si>
    <t>Колокшанское СП</t>
  </si>
  <si>
    <t>Копнинское СП</t>
  </si>
  <si>
    <t>Куриловское СП</t>
  </si>
  <si>
    <t>Толпуховское СП</t>
  </si>
  <si>
    <t>Черкутинское СП</t>
  </si>
  <si>
    <t>г.Собинка</t>
  </si>
  <si>
    <t>г.Лакинск</t>
  </si>
  <si>
    <t>п.Ставрово</t>
  </si>
  <si>
    <r>
      <t xml:space="preserve">Расчет распределения органами местного самоуправления </t>
    </r>
    <r>
      <rPr>
        <b/>
        <sz val="14"/>
        <rFont val="Times New Roman"/>
        <family val="1"/>
        <charset val="204"/>
      </rPr>
      <t>Собинского</t>
    </r>
    <r>
      <rPr>
        <b/>
        <sz val="11"/>
        <rFont val="Times New Roman"/>
        <family val="1"/>
        <charset val="204"/>
      </rPr>
      <t xml:space="preserve"> муниципального района Владимирской области дотаций бюджетам городских, сельских поселений за счет субвенции на реализацию полномочий органов государственной власти Владимирской области по расчету и предоставлению дотаций бюджетам городских, сельских поселений за счет средств областного бюджета</t>
    </r>
  </si>
  <si>
    <t>Березниковское СП</t>
  </si>
  <si>
    <t>Воршинское СП</t>
  </si>
  <si>
    <t>Рождественское СП</t>
  </si>
  <si>
    <t>Примечание:</t>
  </si>
  <si>
    <t>минимальный критерий выравнивания бюджетной обеспеченности:</t>
  </si>
  <si>
    <t>фактический критерий выравнивания бюджетной обеспеченности:</t>
  </si>
  <si>
    <t>на 2024 год</t>
  </si>
  <si>
    <t>городских поселений - 5126 рублей на 1 жителя</t>
  </si>
  <si>
    <t>сельских поселений - 4255 рублей на 1 жителя</t>
  </si>
  <si>
    <t xml:space="preserve">городских поселений - 5126 рублей на 1 жителя </t>
  </si>
  <si>
    <t xml:space="preserve">сельских поселений - 4255 рублей на 1 жителя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</si>
</sst>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0.00000"/>
    <numFmt numFmtId="192" formatCode="#,##0.00000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4" fillId="0" borderId="0" xfId="0" applyFont="1" applyAlignment="1">
      <alignment wrapText="1"/>
    </xf>
    <xf numFmtId="2" fontId="1" fillId="0" borderId="0" xfId="0" applyNumberFormat="1" applyFont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center" vertical="center"/>
    </xf>
    <xf numFmtId="192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Fill="1"/>
    <xf numFmtId="0" fontId="11" fillId="0" borderId="0" xfId="0" applyFont="1" applyFill="1"/>
    <xf numFmtId="0" fontId="7" fillId="0" borderId="0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1"/>
  <sheetViews>
    <sheetView tabSelected="1" topLeftCell="A16" workbookViewId="0">
      <selection activeCell="K23" sqref="K23"/>
    </sheetView>
  </sheetViews>
  <sheetFormatPr defaultRowHeight="12.75" x14ac:dyDescent="0.2"/>
  <cols>
    <col min="1" max="1" width="5.42578125" style="1" customWidth="1"/>
    <col min="2" max="2" width="19.85546875" style="1" customWidth="1"/>
    <col min="3" max="3" width="13.5703125" style="19" customWidth="1"/>
    <col min="4" max="4" width="13.85546875" style="1" customWidth="1"/>
    <col min="5" max="5" width="15" style="1" customWidth="1"/>
    <col min="6" max="6" width="12.42578125" style="1" customWidth="1"/>
    <col min="7" max="7" width="11.140625" style="1" customWidth="1"/>
    <col min="8" max="8" width="13.140625" style="1" customWidth="1"/>
    <col min="9" max="9" width="14.42578125" style="1" customWidth="1"/>
    <col min="10" max="10" width="10" style="1" customWidth="1"/>
    <col min="11" max="11" width="19.140625" style="1" customWidth="1"/>
    <col min="12" max="12" width="13.85546875" style="1" customWidth="1"/>
    <col min="13" max="16384" width="9.140625" style="1"/>
  </cols>
  <sheetData>
    <row r="1" spans="1:12" x14ac:dyDescent="0.2">
      <c r="J1" s="1" t="s">
        <v>23</v>
      </c>
    </row>
    <row r="2" spans="1:12" x14ac:dyDescent="0.2">
      <c r="J2" s="1" t="s">
        <v>24</v>
      </c>
    </row>
    <row r="3" spans="1:12" ht="12.75" customHeight="1" x14ac:dyDescent="0.2">
      <c r="B3" s="6"/>
      <c r="C3" s="20"/>
      <c r="D3" s="6"/>
      <c r="E3" s="6"/>
      <c r="F3" s="6"/>
      <c r="G3" s="6"/>
      <c r="H3" s="6"/>
      <c r="I3" s="6"/>
      <c r="J3" s="37" t="s">
        <v>29</v>
      </c>
      <c r="K3" s="37"/>
      <c r="L3" s="37"/>
    </row>
    <row r="4" spans="1:12" ht="15.75" customHeight="1" x14ac:dyDescent="0.2">
      <c r="B4" s="6"/>
      <c r="C4" s="20"/>
      <c r="D4" s="6"/>
      <c r="E4" s="6"/>
      <c r="F4" s="6"/>
      <c r="G4" s="6"/>
      <c r="H4" s="6"/>
      <c r="I4" s="6"/>
      <c r="J4" s="37" t="s">
        <v>30</v>
      </c>
      <c r="K4" s="37"/>
      <c r="L4" s="37"/>
    </row>
    <row r="5" spans="1:12" ht="54.75" customHeight="1" x14ac:dyDescent="0.2">
      <c r="A5" s="38" t="s">
        <v>43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18" customHeight="1" x14ac:dyDescent="0.2">
      <c r="A6" s="38" t="s">
        <v>50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ht="12.75" customHeight="1" x14ac:dyDescent="0.2">
      <c r="A7" s="21"/>
      <c r="B7" s="21"/>
      <c r="C7" s="21"/>
      <c r="D7" s="21"/>
      <c r="E7" s="21"/>
      <c r="F7" s="21"/>
      <c r="G7" s="21"/>
      <c r="H7" s="21"/>
      <c r="I7" s="28"/>
      <c r="J7" s="28"/>
      <c r="K7" s="21"/>
      <c r="L7" s="21"/>
    </row>
    <row r="8" spans="1:12" s="3" customFormat="1" ht="46.5" customHeight="1" x14ac:dyDescent="0.2">
      <c r="A8" s="39" t="s">
        <v>0</v>
      </c>
      <c r="B8" s="41" t="s">
        <v>22</v>
      </c>
      <c r="C8" s="43" t="s">
        <v>14</v>
      </c>
      <c r="D8" s="43" t="s">
        <v>15</v>
      </c>
      <c r="E8" s="43" t="s">
        <v>13</v>
      </c>
      <c r="F8" s="43" t="s">
        <v>16</v>
      </c>
      <c r="G8" s="43" t="s">
        <v>27</v>
      </c>
      <c r="H8" s="43" t="s">
        <v>17</v>
      </c>
      <c r="I8" s="46" t="s">
        <v>18</v>
      </c>
      <c r="J8" s="47"/>
      <c r="K8" s="43" t="s">
        <v>28</v>
      </c>
      <c r="L8" s="43" t="s">
        <v>21</v>
      </c>
    </row>
    <row r="9" spans="1:12" s="3" customFormat="1" ht="76.900000000000006" customHeight="1" x14ac:dyDescent="0.2">
      <c r="A9" s="40"/>
      <c r="B9" s="42"/>
      <c r="C9" s="44"/>
      <c r="D9" s="44"/>
      <c r="E9" s="44"/>
      <c r="F9" s="44"/>
      <c r="G9" s="44"/>
      <c r="H9" s="44"/>
      <c r="I9" s="13" t="s">
        <v>19</v>
      </c>
      <c r="J9" s="13" t="s">
        <v>20</v>
      </c>
      <c r="K9" s="44"/>
      <c r="L9" s="44"/>
    </row>
    <row r="10" spans="1:12" s="3" customFormat="1" ht="21.75" customHeight="1" x14ac:dyDescent="0.2">
      <c r="A10" s="22" t="s">
        <v>1</v>
      </c>
      <c r="B10" s="22" t="s">
        <v>2</v>
      </c>
      <c r="C10" s="22" t="s">
        <v>3</v>
      </c>
      <c r="D10" s="22" t="s">
        <v>4</v>
      </c>
      <c r="E10" s="22" t="s">
        <v>5</v>
      </c>
      <c r="F10" s="22" t="s">
        <v>6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</row>
    <row r="11" spans="1:12" s="4" customFormat="1" ht="18" customHeight="1" x14ac:dyDescent="0.2">
      <c r="A11" s="29">
        <v>1</v>
      </c>
      <c r="B11" s="30" t="s">
        <v>34</v>
      </c>
      <c r="C11" s="18">
        <v>2188</v>
      </c>
      <c r="D11" s="8"/>
      <c r="E11" s="8">
        <v>6122</v>
      </c>
      <c r="F11" s="31">
        <v>0.65758000000000005</v>
      </c>
      <c r="G11" s="17">
        <v>0.65758000000000005</v>
      </c>
      <c r="H11" s="9">
        <v>3187.94</v>
      </c>
      <c r="I11" s="9">
        <v>3220.08</v>
      </c>
      <c r="J11" s="8">
        <v>0</v>
      </c>
      <c r="K11" s="8">
        <v>3220</v>
      </c>
      <c r="L11" s="8">
        <v>4255</v>
      </c>
    </row>
    <row r="12" spans="1:12" s="4" customFormat="1" ht="18" customHeight="1" x14ac:dyDescent="0.2">
      <c r="A12" s="29">
        <v>2</v>
      </c>
      <c r="B12" s="30" t="s">
        <v>44</v>
      </c>
      <c r="C12" s="18"/>
      <c r="D12" s="8"/>
      <c r="E12" s="8"/>
      <c r="F12" s="31"/>
      <c r="G12" s="17"/>
      <c r="H12" s="9">
        <v>0</v>
      </c>
      <c r="I12" s="9">
        <v>0</v>
      </c>
      <c r="J12" s="8">
        <v>0</v>
      </c>
      <c r="K12" s="8"/>
      <c r="L12" s="8"/>
    </row>
    <row r="13" spans="1:12" s="4" customFormat="1" ht="18" customHeight="1" x14ac:dyDescent="0.2">
      <c r="A13" s="29">
        <v>3</v>
      </c>
      <c r="B13" s="30" t="s">
        <v>45</v>
      </c>
      <c r="C13" s="18">
        <v>2172</v>
      </c>
      <c r="D13" s="8"/>
      <c r="E13" s="8">
        <v>23731</v>
      </c>
      <c r="F13" s="31">
        <v>2.5677699999999999</v>
      </c>
      <c r="G13" s="17">
        <v>2.5677699999999999</v>
      </c>
      <c r="H13" s="9"/>
      <c r="I13" s="9">
        <v>0</v>
      </c>
      <c r="J13" s="8">
        <v>0</v>
      </c>
      <c r="K13" s="8"/>
      <c r="L13" s="8">
        <v>10926</v>
      </c>
    </row>
    <row r="14" spans="1:12" s="4" customFormat="1" ht="18" customHeight="1" x14ac:dyDescent="0.2">
      <c r="A14" s="29">
        <v>4</v>
      </c>
      <c r="B14" s="30" t="s">
        <v>35</v>
      </c>
      <c r="C14" s="18">
        <v>1277</v>
      </c>
      <c r="D14" s="8"/>
      <c r="E14" s="8">
        <v>9512</v>
      </c>
      <c r="F14" s="31">
        <v>1.75058</v>
      </c>
      <c r="G14" s="17">
        <v>1.75058</v>
      </c>
      <c r="H14" s="9"/>
      <c r="I14" s="9">
        <v>0</v>
      </c>
      <c r="J14" s="8">
        <v>0</v>
      </c>
      <c r="K14" s="8"/>
      <c r="L14" s="8">
        <v>7449</v>
      </c>
    </row>
    <row r="15" spans="1:12" s="4" customFormat="1" ht="18" customHeight="1" x14ac:dyDescent="0.2">
      <c r="A15" s="29">
        <v>5</v>
      </c>
      <c r="B15" s="32" t="s">
        <v>36</v>
      </c>
      <c r="C15" s="18">
        <v>1835</v>
      </c>
      <c r="D15" s="8"/>
      <c r="E15" s="8">
        <v>5757</v>
      </c>
      <c r="F15" s="31">
        <v>0.73733000000000004</v>
      </c>
      <c r="G15" s="17">
        <v>0.73733000000000004</v>
      </c>
      <c r="H15" s="9">
        <v>2050.9299999999998</v>
      </c>
      <c r="I15" s="9">
        <v>2071.6</v>
      </c>
      <c r="J15" s="8">
        <v>0</v>
      </c>
      <c r="K15" s="8">
        <v>2072</v>
      </c>
      <c r="L15" s="8">
        <v>4255</v>
      </c>
    </row>
    <row r="16" spans="1:12" s="4" customFormat="1" ht="18" customHeight="1" x14ac:dyDescent="0.2">
      <c r="A16" s="29">
        <v>6</v>
      </c>
      <c r="B16" s="32" t="s">
        <v>37</v>
      </c>
      <c r="C16" s="18">
        <v>1409</v>
      </c>
      <c r="D16" s="8"/>
      <c r="E16" s="8">
        <v>13572</v>
      </c>
      <c r="F16" s="31">
        <v>2.2637800000000001</v>
      </c>
      <c r="G16" s="17">
        <v>2.2637800000000001</v>
      </c>
      <c r="H16" s="9"/>
      <c r="I16" s="9">
        <v>0</v>
      </c>
      <c r="J16" s="8">
        <v>0</v>
      </c>
      <c r="K16" s="8"/>
      <c r="L16" s="8">
        <v>9632</v>
      </c>
    </row>
    <row r="17" spans="1:12" s="4" customFormat="1" ht="18" customHeight="1" x14ac:dyDescent="0.2">
      <c r="A17" s="29">
        <v>7</v>
      </c>
      <c r="B17" s="32" t="s">
        <v>46</v>
      </c>
      <c r="C17" s="18">
        <v>1472</v>
      </c>
      <c r="D17" s="8"/>
      <c r="E17" s="8">
        <v>3816</v>
      </c>
      <c r="F17" s="31">
        <v>0.60926000000000002</v>
      </c>
      <c r="G17" s="17">
        <v>0.60926000000000002</v>
      </c>
      <c r="H17" s="9">
        <v>2447.36</v>
      </c>
      <c r="I17" s="9">
        <v>2472.04</v>
      </c>
      <c r="J17" s="8">
        <v>0</v>
      </c>
      <c r="K17" s="8">
        <v>2472</v>
      </c>
      <c r="L17" s="8">
        <v>4255</v>
      </c>
    </row>
    <row r="18" spans="1:12" s="4" customFormat="1" ht="18" customHeight="1" x14ac:dyDescent="0.2">
      <c r="A18" s="29">
        <v>8</v>
      </c>
      <c r="B18" s="32" t="s">
        <v>38</v>
      </c>
      <c r="C18" s="18">
        <v>2047</v>
      </c>
      <c r="D18" s="8"/>
      <c r="E18" s="8">
        <v>3738</v>
      </c>
      <c r="F18" s="31">
        <v>0.42915999999999999</v>
      </c>
      <c r="G18" s="17">
        <v>0.42915999999999999</v>
      </c>
      <c r="H18" s="9">
        <v>4971.99</v>
      </c>
      <c r="I18" s="9">
        <f>30599*H18/H25</f>
        <v>5022.1225973845912</v>
      </c>
      <c r="J18" s="8">
        <v>0</v>
      </c>
      <c r="K18" s="8">
        <v>5022</v>
      </c>
      <c r="L18" s="8">
        <v>4255</v>
      </c>
    </row>
    <row r="19" spans="1:12" s="4" customFormat="1" ht="18" customHeight="1" x14ac:dyDescent="0.2">
      <c r="A19" s="29">
        <v>9</v>
      </c>
      <c r="B19" s="32" t="s">
        <v>39</v>
      </c>
      <c r="C19" s="18">
        <v>846</v>
      </c>
      <c r="D19" s="8"/>
      <c r="E19" s="8">
        <v>2260</v>
      </c>
      <c r="F19" s="31">
        <v>0.62782000000000004</v>
      </c>
      <c r="G19" s="17">
        <v>0.62782000000000004</v>
      </c>
      <c r="H19" s="9">
        <f t="shared" ref="H19" si="0">(4255-4255*G19)*C19/1000</f>
        <v>1339.7475113999999</v>
      </c>
      <c r="I19" s="9">
        <v>1353.24</v>
      </c>
      <c r="J19" s="8">
        <v>0</v>
      </c>
      <c r="K19" s="8">
        <v>1353</v>
      </c>
      <c r="L19" s="8">
        <v>4255</v>
      </c>
    </row>
    <row r="20" spans="1:12" s="4" customFormat="1" ht="25.5" customHeight="1" x14ac:dyDescent="0.2">
      <c r="A20" s="29"/>
      <c r="B20" s="33" t="s">
        <v>31</v>
      </c>
      <c r="C20" s="23">
        <v>13246</v>
      </c>
      <c r="D20" s="16">
        <v>4255</v>
      </c>
      <c r="E20" s="23">
        <v>68508</v>
      </c>
      <c r="F20" s="31"/>
      <c r="G20" s="9"/>
      <c r="H20" s="34">
        <v>13997.94</v>
      </c>
      <c r="I20" s="34">
        <v>14139.08</v>
      </c>
      <c r="J20" s="8">
        <v>0</v>
      </c>
      <c r="K20" s="23">
        <v>14139</v>
      </c>
      <c r="L20" s="8">
        <v>6229</v>
      </c>
    </row>
    <row r="21" spans="1:12" s="4" customFormat="1" ht="18" customHeight="1" x14ac:dyDescent="0.2">
      <c r="A21" s="29">
        <v>10</v>
      </c>
      <c r="B21" s="32" t="s">
        <v>41</v>
      </c>
      <c r="C21" s="18">
        <v>12459</v>
      </c>
      <c r="D21" s="8"/>
      <c r="E21" s="8">
        <v>73055</v>
      </c>
      <c r="F21" s="31">
        <v>1.1438999999999999</v>
      </c>
      <c r="G21" s="17">
        <v>1.1438999999999999</v>
      </c>
      <c r="H21" s="9"/>
      <c r="I21" s="9">
        <v>0</v>
      </c>
      <c r="J21" s="8">
        <v>0</v>
      </c>
      <c r="K21" s="8"/>
      <c r="L21" s="8">
        <v>5864</v>
      </c>
    </row>
    <row r="22" spans="1:12" s="4" customFormat="1" ht="18" customHeight="1" x14ac:dyDescent="0.2">
      <c r="A22" s="29">
        <v>11</v>
      </c>
      <c r="B22" s="32" t="s">
        <v>40</v>
      </c>
      <c r="C22" s="8">
        <v>16853</v>
      </c>
      <c r="D22" s="8"/>
      <c r="E22" s="8">
        <v>71332</v>
      </c>
      <c r="F22" s="31">
        <v>0.82571000000000006</v>
      </c>
      <c r="G22" s="17">
        <v>0.82571000000000006</v>
      </c>
      <c r="H22" s="9">
        <v>15056.48</v>
      </c>
      <c r="I22" s="9">
        <v>15208.29</v>
      </c>
      <c r="J22" s="8">
        <v>0</v>
      </c>
      <c r="K22" s="8">
        <v>15208</v>
      </c>
      <c r="L22" s="8">
        <v>5126</v>
      </c>
    </row>
    <row r="23" spans="1:12" s="4" customFormat="1" ht="18" customHeight="1" x14ac:dyDescent="0.2">
      <c r="A23" s="29">
        <v>12</v>
      </c>
      <c r="B23" s="32" t="s">
        <v>42</v>
      </c>
      <c r="C23" s="8">
        <v>6755</v>
      </c>
      <c r="D23" s="8"/>
      <c r="E23" s="8">
        <v>33387</v>
      </c>
      <c r="F23" s="31">
        <v>0.96421000000000001</v>
      </c>
      <c r="G23" s="17">
        <v>0.96421000000000001</v>
      </c>
      <c r="H23" s="9">
        <v>1239.1300000000001</v>
      </c>
      <c r="I23" s="9">
        <v>1251.6199999999999</v>
      </c>
      <c r="J23" s="8">
        <v>0</v>
      </c>
      <c r="K23" s="8">
        <v>1252</v>
      </c>
      <c r="L23" s="8">
        <v>5126</v>
      </c>
    </row>
    <row r="24" spans="1:12" s="4" customFormat="1" ht="25.5" customHeight="1" x14ac:dyDescent="0.2">
      <c r="A24" s="29"/>
      <c r="B24" s="33" t="s">
        <v>32</v>
      </c>
      <c r="C24" s="16">
        <v>36067</v>
      </c>
      <c r="D24" s="16">
        <v>5126</v>
      </c>
      <c r="E24" s="16">
        <v>177774</v>
      </c>
      <c r="F24" s="31"/>
      <c r="G24" s="9"/>
      <c r="H24" s="35">
        <f>SUM(H21:H23)</f>
        <v>16295.61</v>
      </c>
      <c r="I24" s="35">
        <v>16459.919999999998</v>
      </c>
      <c r="J24" s="8">
        <v>0</v>
      </c>
      <c r="K24" s="16">
        <v>16460</v>
      </c>
      <c r="L24" s="8">
        <v>5381</v>
      </c>
    </row>
    <row r="25" spans="1:12" ht="25.5" customHeight="1" x14ac:dyDescent="0.2">
      <c r="A25" s="36"/>
      <c r="B25" s="33" t="s">
        <v>33</v>
      </c>
      <c r="C25" s="16">
        <v>49313</v>
      </c>
      <c r="D25" s="36"/>
      <c r="E25" s="16">
        <v>246282</v>
      </c>
      <c r="F25" s="31"/>
      <c r="G25" s="9"/>
      <c r="H25" s="35">
        <f>H20+H24</f>
        <v>30293.550000000003</v>
      </c>
      <c r="I25" s="35">
        <v>30599</v>
      </c>
      <c r="J25" s="8">
        <v>0</v>
      </c>
      <c r="K25" s="16">
        <v>30599</v>
      </c>
      <c r="L25" s="8">
        <v>5609</v>
      </c>
    </row>
    <row r="26" spans="1:12" ht="16.5" customHeight="1" x14ac:dyDescent="0.25">
      <c r="B26" s="12"/>
      <c r="C26" s="27"/>
      <c r="D26" s="14"/>
      <c r="E26" s="2"/>
      <c r="F26" s="2"/>
      <c r="G26" s="2"/>
      <c r="H26" s="10"/>
      <c r="I26" s="10"/>
      <c r="J26" s="10"/>
      <c r="K26" s="2"/>
      <c r="L26" s="5"/>
    </row>
    <row r="27" spans="1:12" ht="47.25" hidden="1" x14ac:dyDescent="0.25">
      <c r="B27" s="14" t="s">
        <v>25</v>
      </c>
      <c r="H27" s="10"/>
      <c r="I27" s="10"/>
      <c r="J27" s="10"/>
    </row>
    <row r="28" spans="1:12" hidden="1" x14ac:dyDescent="0.2">
      <c r="G28" s="7"/>
      <c r="H28" s="10"/>
      <c r="I28" s="10"/>
      <c r="J28" s="10"/>
    </row>
    <row r="29" spans="1:12" hidden="1" x14ac:dyDescent="0.2">
      <c r="B29" s="15" t="s">
        <v>26</v>
      </c>
      <c r="H29" s="11"/>
      <c r="I29" s="12"/>
      <c r="J29" s="12"/>
    </row>
    <row r="30" spans="1:12" hidden="1" x14ac:dyDescent="0.2">
      <c r="H30" s="11"/>
      <c r="I30" s="12"/>
      <c r="J30" s="12"/>
    </row>
    <row r="31" spans="1:12" ht="15.75" x14ac:dyDescent="0.25">
      <c r="B31" s="45" t="s">
        <v>47</v>
      </c>
      <c r="C31" s="45"/>
      <c r="D31" s="14"/>
      <c r="E31" s="14"/>
      <c r="F31" s="2"/>
      <c r="G31" s="2"/>
      <c r="H31" s="2"/>
      <c r="I31" s="10"/>
      <c r="J31" s="10"/>
      <c r="K31" s="10"/>
      <c r="L31" s="2"/>
    </row>
    <row r="32" spans="1:12" ht="15" x14ac:dyDescent="0.25">
      <c r="C32" s="24" t="s">
        <v>48</v>
      </c>
      <c r="D32" s="25"/>
      <c r="E32" s="24"/>
      <c r="F32" s="24"/>
      <c r="G32" s="24"/>
      <c r="H32" s="24"/>
      <c r="I32" s="26" t="s">
        <v>49</v>
      </c>
      <c r="J32" s="24"/>
      <c r="K32" s="24"/>
      <c r="L32" s="24"/>
    </row>
    <row r="33" spans="3:12" ht="15" x14ac:dyDescent="0.25">
      <c r="C33" s="24" t="s">
        <v>51</v>
      </c>
      <c r="D33" s="25"/>
      <c r="E33" s="24"/>
      <c r="F33" s="24"/>
      <c r="G33" s="24"/>
      <c r="H33" s="24"/>
      <c r="I33" s="26" t="s">
        <v>53</v>
      </c>
      <c r="J33" s="24"/>
      <c r="K33" s="24"/>
      <c r="L33" s="24"/>
    </row>
    <row r="34" spans="3:12" ht="15" x14ac:dyDescent="0.25">
      <c r="C34" s="24" t="s">
        <v>52</v>
      </c>
      <c r="D34" s="25"/>
      <c r="E34" s="24"/>
      <c r="F34" s="24"/>
      <c r="G34" s="24"/>
      <c r="H34" s="24"/>
      <c r="I34" s="26" t="s">
        <v>54</v>
      </c>
      <c r="J34" s="24"/>
      <c r="K34" s="24"/>
      <c r="L34" s="24"/>
    </row>
    <row r="35" spans="3:12" x14ac:dyDescent="0.2">
      <c r="H35" s="12"/>
      <c r="I35" s="12"/>
      <c r="J35" s="12"/>
    </row>
    <row r="36" spans="3:12" x14ac:dyDescent="0.2">
      <c r="H36" s="12"/>
      <c r="I36" s="12"/>
      <c r="J36" s="12"/>
    </row>
    <row r="37" spans="3:12" x14ac:dyDescent="0.2">
      <c r="H37" s="12"/>
      <c r="I37" s="12"/>
      <c r="J37" s="12"/>
    </row>
    <row r="38" spans="3:12" x14ac:dyDescent="0.2">
      <c r="H38" s="12"/>
      <c r="I38" s="12"/>
      <c r="J38" s="12"/>
    </row>
    <row r="39" spans="3:12" x14ac:dyDescent="0.2">
      <c r="H39" s="12"/>
      <c r="I39" s="12"/>
      <c r="J39" s="12"/>
    </row>
    <row r="40" spans="3:12" x14ac:dyDescent="0.2">
      <c r="H40" s="12"/>
      <c r="I40" s="12"/>
      <c r="J40" s="12"/>
    </row>
    <row r="41" spans="3:12" x14ac:dyDescent="0.2">
      <c r="H41" s="12"/>
      <c r="I41" s="12"/>
      <c r="J41" s="12"/>
    </row>
  </sheetData>
  <mergeCells count="16">
    <mergeCell ref="B31:C31"/>
    <mergeCell ref="G8:G9"/>
    <mergeCell ref="H8:H9"/>
    <mergeCell ref="I8:J8"/>
    <mergeCell ref="K8:K9"/>
    <mergeCell ref="L8:L9"/>
    <mergeCell ref="F8:F9"/>
    <mergeCell ref="J3:L3"/>
    <mergeCell ref="J4:L4"/>
    <mergeCell ref="A5:L5"/>
    <mergeCell ref="A6:L6"/>
    <mergeCell ref="A8:A9"/>
    <mergeCell ref="B8:B9"/>
    <mergeCell ref="C8:C9"/>
    <mergeCell ref="D8:D9"/>
    <mergeCell ref="E8:E9"/>
  </mergeCells>
  <pageMargins left="0.11811023622047245" right="0.11811023622047245" top="0.35433070866141736" bottom="0.35433070866141736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Администрация Муромского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Safonova</dc:creator>
  <cp:lastModifiedBy>RePack by Diakov</cp:lastModifiedBy>
  <cp:lastPrinted>2023-12-13T10:51:11Z</cp:lastPrinted>
  <dcterms:created xsi:type="dcterms:W3CDTF">2008-09-15T12:10:59Z</dcterms:created>
  <dcterms:modified xsi:type="dcterms:W3CDTF">2026-04-03T11:20:09Z</dcterms:modified>
</cp:coreProperties>
</file>